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10219\Desktop\仮\設計書作成用\"/>
    </mc:Choice>
  </mc:AlternateContent>
  <bookViews>
    <workbookView xWindow="0" yWindow="0" windowWidth="20700" windowHeight="9750"/>
  </bookViews>
  <sheets>
    <sheet name="工事費内訳書" sheetId="2" r:id="rId1"/>
  </sheets>
  <definedNames>
    <definedName name="_xlnm.Print_Area" localSheetId="0">工事費内訳書!$A$1:$G$83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2" l="1"/>
  <c r="G79" i="2"/>
  <c r="G78" i="2" s="1"/>
  <c r="G74" i="2"/>
  <c r="G73" i="2" s="1"/>
  <c r="G71" i="2"/>
  <c r="G70" i="2" s="1"/>
  <c r="G69" i="2" s="1"/>
  <c r="G65" i="2"/>
  <c r="G64" i="2"/>
  <c r="G53" i="2"/>
  <c r="G36" i="2"/>
  <c r="G35" i="2" s="1"/>
  <c r="G33" i="2"/>
  <c r="G30" i="2"/>
  <c r="G25" i="2"/>
  <c r="G19" i="2" s="1"/>
  <c r="G20" i="2"/>
  <c r="G14" i="2"/>
  <c r="G13" i="2"/>
  <c r="G12" i="2" l="1"/>
  <c r="G11" i="2" s="1"/>
  <c r="G10" i="2" s="1"/>
  <c r="G82" i="2" s="1"/>
  <c r="G83" i="2" s="1"/>
</calcChain>
</file>

<file path=xl/sharedStrings.xml><?xml version="1.0" encoding="utf-8"?>
<sst xmlns="http://schemas.openxmlformats.org/spreadsheetml/2006/main" count="161" uniqueCount="92">
  <si>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</si>
  <si>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</si>
  <si>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</si>
  <si>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</si>
  <si>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</si>
  <si>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</si>
  <si>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</si>
  <si>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</si>
  <si>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</si>
  <si>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</si>
  <si>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</si>
  <si>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</si>
  <si>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</si>
  <si>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Ｒ４馬耕　ため池　大師池　ため池整備２工事</t>
  </si>
  <si>
    <t>工事原価
_x000D_</t>
  </si>
  <si>
    <t>式</t>
  </si>
  <si>
    <t>直接工事費
_x000D_</t>
  </si>
  <si>
    <t>直接工事費（仮設工を除く）
_x000D_</t>
  </si>
  <si>
    <t>工事用道路
_x000D_</t>
  </si>
  <si>
    <t>盛土
_x000D_</t>
  </si>
  <si>
    <t>m3</t>
  </si>
  <si>
    <t>地盤改良
_x000D_</t>
  </si>
  <si>
    <t>㎡</t>
  </si>
  <si>
    <t>大型土のう
_x000D_</t>
  </si>
  <si>
    <t>袋</t>
  </si>
  <si>
    <t>高密度ポリエチレン管
_x000D_シングル管　φ500</t>
  </si>
  <si>
    <t>ｍ</t>
  </si>
  <si>
    <t>推進工
_x000D_土圧式推進工法</t>
  </si>
  <si>
    <t>推進工
_x000D_</t>
  </si>
  <si>
    <t>推進用鉄筋コンクリート管(土圧)
_x000D_</t>
  </si>
  <si>
    <t>裏込材注入工
_x000D_</t>
  </si>
  <si>
    <t>発生土処分
_x000D_</t>
  </si>
  <si>
    <t>管目地
_x000D_</t>
  </si>
  <si>
    <t>箇所</t>
  </si>
  <si>
    <t>仮設備工
_x000D_</t>
  </si>
  <si>
    <t>推進用機器据付撤去
_x000D_</t>
  </si>
  <si>
    <t>掘進機試運転調整
_x000D_</t>
  </si>
  <si>
    <t>掘進機据付
_x000D_</t>
  </si>
  <si>
    <t>台</t>
  </si>
  <si>
    <t>掘進機搬出
_x000D_</t>
  </si>
  <si>
    <t>注入設備工
_x000D_</t>
  </si>
  <si>
    <t>注入設備
_x000D_注入設備</t>
  </si>
  <si>
    <t>注入設備
_x000D_添加材注入設備工</t>
  </si>
  <si>
    <t>管清掃工
_x000D_</t>
  </si>
  <si>
    <t>管清掃
_x000D_</t>
  </si>
  <si>
    <t>推進仮設工
_x000D_</t>
  </si>
  <si>
    <t>掘削
_x000D_土砂</t>
  </si>
  <si>
    <t>掘削
_x000D_地盤改良土</t>
  </si>
  <si>
    <t>工事用道路地盤改良
_x000D_ｸﾚｰﾝ車作業用道路</t>
  </si>
  <si>
    <t>地盤改良(1)
_x000D_t=1.3m</t>
  </si>
  <si>
    <t>地盤改良(2)
_x000D_t=1.5m</t>
  </si>
  <si>
    <t>地盤改良(3)
_x000D_t=0.5m</t>
  </si>
  <si>
    <t>工事用道路盛土
_x000D_</t>
  </si>
  <si>
    <t>反力盛土
_x000D_</t>
  </si>
  <si>
    <t>発進工坑口工中詰土
_x000D_</t>
  </si>
  <si>
    <t>改良土埋戻(1)
_x000D_地盤改良土　qu=250kN/m2</t>
  </si>
  <si>
    <t>改良土埋戻(2)
_x000D_地盤改良土　qu=250kN/m2</t>
  </si>
  <si>
    <t>敷砂利
_x000D_再生ｸﾗｯｼｬﾗﾝ,RC-40</t>
  </si>
  <si>
    <t>坑口工
_x000D_発進坑口工</t>
  </si>
  <si>
    <t>基礎コンクリート
_x000D_</t>
  </si>
  <si>
    <t>支圧壁
_x000D_</t>
  </si>
  <si>
    <t>薬液注入工
_x000D_</t>
  </si>
  <si>
    <t>薬液注入工
_x000D_発進工側A1からC1</t>
  </si>
  <si>
    <t>本</t>
  </si>
  <si>
    <t>薬液注入工
_x000D_発進工側A2からC2</t>
  </si>
  <si>
    <t>薬液注入工
_x000D_発進工側A3からC3</t>
  </si>
  <si>
    <t>薬液注入工
_x000D_発進工側A4からC4</t>
  </si>
  <si>
    <t>薬液注入工
_x000D_発進工側A5からC5</t>
  </si>
  <si>
    <t>薬液注入工
_x000D_到達工側A1からC1</t>
  </si>
  <si>
    <t>薬液注入工
_x000D_到達工側A2からC2</t>
  </si>
  <si>
    <t>薬液注入工
_x000D_到達工側A3からC3</t>
  </si>
  <si>
    <t>薬液注入施設設置撤去
_x000D_</t>
  </si>
  <si>
    <t>現場</t>
  </si>
  <si>
    <t>足場工
_x000D_薬液注入工</t>
  </si>
  <si>
    <t>空m3</t>
  </si>
  <si>
    <t>付帯工
_x000D_</t>
  </si>
  <si>
    <t>推進用鉄筋コンクリート管
_x000D_1種管　φ800</t>
  </si>
  <si>
    <t>止水用ｺﾝｸﾘｰﾄ
_x000D_</t>
  </si>
  <si>
    <t>直接工事費（仮設工）
_x000D_</t>
  </si>
  <si>
    <t>水替工
_x000D_</t>
  </si>
  <si>
    <t>排水ポンプ（仮設）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</si>
  <si>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</si>
  <si>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</si>
  <si>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</si>
  <si>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</si>
  <si>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</si>
  <si>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一括計上価格
_x000D_</t>
  </si>
  <si>
    <t>土質試験費
_x000D_</t>
  </si>
  <si>
    <t>六価クロム溶出試験
_x000D_</t>
  </si>
  <si>
    <t>環境庁告示４６号溶出試験
_x000D_六価クロム溶出試験</t>
  </si>
  <si>
    <t>検体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</si>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</sst>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+G11+G73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+G12+G69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+G13+G19+G35+G64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+G15+G16+G17+G18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20</v>
      </c>
      <c r="F15" s="19">
        <v>1015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21</v>
      </c>
      <c r="E16" s="18" t="s">
        <v>22</v>
      </c>
      <c r="F16" s="19">
        <v>724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24</v>
      </c>
      <c r="F17" s="19">
        <v>12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26</v>
      </c>
      <c r="F18" s="19">
        <v>15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31" t="s">
        <v>27</v>
      </c>
      <c r="C19" s="28"/>
      <c r="D19" s="29"/>
      <c r="E19" s="18" t="s">
        <v>15</v>
      </c>
      <c r="F19" s="19">
        <v>1</v>
      </c>
      <c r="G19" s="20">
        <f>+G20+G25+G30+G33</f>
        <v>0</v>
      </c>
      <c r="H19" s="2"/>
      <c r="I19" s="21">
        <v>10</v>
      </c>
      <c r="J19" s="21">
        <v>2</v>
      </c>
    </row>
    <row r="20" spans="1:10" ht="42" customHeight="1">
      <c r="A20" s="16"/>
      <c r="B20" s="17"/>
      <c r="C20" s="31" t="s">
        <v>28</v>
      </c>
      <c r="D20" s="29"/>
      <c r="E20" s="18" t="s">
        <v>15</v>
      </c>
      <c r="F20" s="19">
        <v>1</v>
      </c>
      <c r="G20" s="20">
        <f>+G21+G22+G23+G24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29</v>
      </c>
      <c r="E21" s="18" t="s">
        <v>26</v>
      </c>
      <c r="F21" s="19">
        <v>33.9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26</v>
      </c>
      <c r="F22" s="19">
        <v>33.9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31</v>
      </c>
      <c r="E23" s="18" t="s">
        <v>20</v>
      </c>
      <c r="F23" s="19">
        <v>24.5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32</v>
      </c>
      <c r="E24" s="18" t="s">
        <v>33</v>
      </c>
      <c r="F24" s="19">
        <v>14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34</v>
      </c>
      <c r="D25" s="29"/>
      <c r="E25" s="18" t="s">
        <v>15</v>
      </c>
      <c r="F25" s="19">
        <v>1</v>
      </c>
      <c r="G25" s="20">
        <f>+G26+G27+G28+G29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35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36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37</v>
      </c>
      <c r="E28" s="18" t="s">
        <v>38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39</v>
      </c>
      <c r="E29" s="18" t="s">
        <v>38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40</v>
      </c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41</v>
      </c>
      <c r="E31" s="18" t="s">
        <v>33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42</v>
      </c>
      <c r="E32" s="18" t="s">
        <v>33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31" t="s">
        <v>43</v>
      </c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44</v>
      </c>
      <c r="E34" s="18" t="s">
        <v>26</v>
      </c>
      <c r="F34" s="19">
        <v>33.9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31" t="s">
        <v>45</v>
      </c>
      <c r="C35" s="28"/>
      <c r="D35" s="29"/>
      <c r="E35" s="18" t="s">
        <v>15</v>
      </c>
      <c r="F35" s="19">
        <v>1</v>
      </c>
      <c r="G35" s="20">
        <f>+G36+G53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45</v>
      </c>
      <c r="D36" s="29"/>
      <c r="E36" s="18" t="s">
        <v>15</v>
      </c>
      <c r="F36" s="19">
        <v>1</v>
      </c>
      <c r="G36" s="20">
        <f>+G37+G38+G39+G40+G41+G42+G43+G44+G45+G46+G47+G48+G49+G50+G51+G52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46</v>
      </c>
      <c r="E37" s="18" t="s">
        <v>20</v>
      </c>
      <c r="F37" s="19">
        <v>726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47</v>
      </c>
      <c r="E38" s="18" t="s">
        <v>20</v>
      </c>
      <c r="F38" s="19">
        <v>56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48</v>
      </c>
      <c r="E39" s="18" t="s">
        <v>22</v>
      </c>
      <c r="F39" s="19">
        <v>203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49</v>
      </c>
      <c r="E40" s="18" t="s">
        <v>22</v>
      </c>
      <c r="F40" s="19">
        <v>95.5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50</v>
      </c>
      <c r="E41" s="18" t="s">
        <v>22</v>
      </c>
      <c r="F41" s="19">
        <v>15.6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51</v>
      </c>
      <c r="E42" s="18" t="s">
        <v>22</v>
      </c>
      <c r="F42" s="19">
        <v>159.69999999999999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52</v>
      </c>
      <c r="E43" s="18" t="s">
        <v>20</v>
      </c>
      <c r="F43" s="19">
        <v>123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53</v>
      </c>
      <c r="E44" s="18" t="s">
        <v>20</v>
      </c>
      <c r="F44" s="19">
        <v>58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54</v>
      </c>
      <c r="E45" s="18" t="s">
        <v>20</v>
      </c>
      <c r="F45" s="19">
        <v>4.2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55</v>
      </c>
      <c r="E46" s="18" t="s">
        <v>20</v>
      </c>
      <c r="F46" s="19">
        <v>22.3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56</v>
      </c>
      <c r="E47" s="18" t="s">
        <v>20</v>
      </c>
      <c r="F47" s="19">
        <v>9.6999999999999993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23</v>
      </c>
      <c r="E48" s="18" t="s">
        <v>24</v>
      </c>
      <c r="F48" s="19">
        <v>18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57</v>
      </c>
      <c r="E49" s="18" t="s">
        <v>22</v>
      </c>
      <c r="F49" s="19">
        <v>170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58</v>
      </c>
      <c r="E50" s="18" t="s">
        <v>33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59</v>
      </c>
      <c r="E51" s="18" t="s">
        <v>20</v>
      </c>
      <c r="F51" s="19">
        <v>3.8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60</v>
      </c>
      <c r="E52" s="18" t="s">
        <v>33</v>
      </c>
      <c r="F52" s="19">
        <v>1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31" t="s">
        <v>61</v>
      </c>
      <c r="D53" s="29"/>
      <c r="E53" s="18" t="s">
        <v>15</v>
      </c>
      <c r="F53" s="19">
        <v>1</v>
      </c>
      <c r="G53" s="20">
        <f>+G54+G55+G56+G57+G58+G59+G60+G61+G62+G63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62</v>
      </c>
      <c r="E54" s="18" t="s">
        <v>63</v>
      </c>
      <c r="F54" s="19">
        <v>3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64</v>
      </c>
      <c r="E55" s="18" t="s">
        <v>63</v>
      </c>
      <c r="F55" s="19">
        <v>3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65</v>
      </c>
      <c r="E56" s="18" t="s">
        <v>63</v>
      </c>
      <c r="F56" s="19">
        <v>3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2" t="s">
        <v>66</v>
      </c>
      <c r="E57" s="18" t="s">
        <v>63</v>
      </c>
      <c r="F57" s="19">
        <v>3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63</v>
      </c>
      <c r="F58" s="19">
        <v>3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68</v>
      </c>
      <c r="E59" s="18" t="s">
        <v>63</v>
      </c>
      <c r="F59" s="19">
        <v>3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69</v>
      </c>
      <c r="E60" s="18" t="s">
        <v>63</v>
      </c>
      <c r="F60" s="19">
        <v>3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70</v>
      </c>
      <c r="E61" s="18" t="s">
        <v>63</v>
      </c>
      <c r="F61" s="19">
        <v>3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71</v>
      </c>
      <c r="E62" s="18" t="s">
        <v>72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73</v>
      </c>
      <c r="E63" s="18" t="s">
        <v>74</v>
      </c>
      <c r="F63" s="19">
        <v>61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31" t="s">
        <v>75</v>
      </c>
      <c r="C64" s="28"/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75</v>
      </c>
      <c r="D65" s="29"/>
      <c r="E65" s="18" t="s">
        <v>15</v>
      </c>
      <c r="F65" s="19">
        <v>1</v>
      </c>
      <c r="G65" s="20">
        <f>+G66+G67+G68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19</v>
      </c>
      <c r="E66" s="18" t="s">
        <v>20</v>
      </c>
      <c r="F66" s="19">
        <v>848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76</v>
      </c>
      <c r="E67" s="18" t="s">
        <v>26</v>
      </c>
      <c r="F67" s="19">
        <v>1.2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77</v>
      </c>
      <c r="E68" s="18" t="s">
        <v>33</v>
      </c>
      <c r="F68" s="19">
        <v>1</v>
      </c>
      <c r="G68" s="33"/>
      <c r="H68" s="2"/>
      <c r="I68" s="21">
        <v>59</v>
      </c>
      <c r="J68" s="21">
        <v>4</v>
      </c>
    </row>
    <row r="69" spans="1:10" ht="42" customHeight="1">
      <c r="A69" s="30" t="s">
        <v>78</v>
      </c>
      <c r="B69" s="28"/>
      <c r="C69" s="28"/>
      <c r="D69" s="29"/>
      <c r="E69" s="18" t="s">
        <v>15</v>
      </c>
      <c r="F69" s="19">
        <v>1</v>
      </c>
      <c r="G69" s="20">
        <f>+G70</f>
        <v>0</v>
      </c>
      <c r="H69" s="2"/>
      <c r="I69" s="21">
        <v>60</v>
      </c>
      <c r="J69" s="21">
        <v>1</v>
      </c>
    </row>
    <row r="70" spans="1:10" ht="42" customHeight="1">
      <c r="A70" s="16"/>
      <c r="B70" s="31" t="s">
        <v>79</v>
      </c>
      <c r="C70" s="28"/>
      <c r="D70" s="29"/>
      <c r="E70" s="18" t="s">
        <v>15</v>
      </c>
      <c r="F70" s="19">
        <v>1</v>
      </c>
      <c r="G70" s="20">
        <f>+G71</f>
        <v>0</v>
      </c>
      <c r="H70" s="2"/>
      <c r="I70" s="21">
        <v>61</v>
      </c>
      <c r="J70" s="21">
        <v>2</v>
      </c>
    </row>
    <row r="71" spans="1:10" ht="42" customHeight="1">
      <c r="A71" s="16"/>
      <c r="B71" s="17"/>
      <c r="C71" s="31" t="s">
        <v>79</v>
      </c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3</v>
      </c>
    </row>
    <row r="72" spans="1:10" ht="42" customHeight="1">
      <c r="A72" s="16"/>
      <c r="B72" s="17"/>
      <c r="C72" s="17"/>
      <c r="D72" s="32" t="s">
        <v>80</v>
      </c>
      <c r="E72" s="18" t="s">
        <v>33</v>
      </c>
      <c r="F72" s="19">
        <v>1</v>
      </c>
      <c r="G72" s="33"/>
      <c r="H72" s="2"/>
      <c r="I72" s="21">
        <v>63</v>
      </c>
      <c r="J72" s="21">
        <v>4</v>
      </c>
    </row>
    <row r="73" spans="1:10" ht="42" customHeight="1">
      <c r="A73" s="30" t="s">
        <v>81</v>
      </c>
      <c r="B73" s="28"/>
      <c r="C73" s="28"/>
      <c r="D73" s="29"/>
      <c r="E73" s="18" t="s">
        <v>15</v>
      </c>
      <c r="F73" s="19">
        <v>1</v>
      </c>
      <c r="G73" s="20">
        <f>+G74+G76</f>
        <v>0</v>
      </c>
      <c r="H73" s="2"/>
      <c r="I73" s="21">
        <v>64</v>
      </c>
      <c r="J73" s="21"/>
    </row>
    <row r="74" spans="1:10" ht="42" customHeight="1">
      <c r="A74" s="30" t="s">
        <v>82</v>
      </c>
      <c r="B74" s="28"/>
      <c r="C74" s="28"/>
      <c r="D74" s="29"/>
      <c r="E74" s="18" t="s">
        <v>15</v>
      </c>
      <c r="F74" s="19">
        <v>1</v>
      </c>
      <c r="G74" s="20">
        <f>+G75</f>
        <v>0</v>
      </c>
      <c r="H74" s="2"/>
      <c r="I74" s="21">
        <v>65</v>
      </c>
      <c r="J74" s="21">
        <v>200</v>
      </c>
    </row>
    <row r="75" spans="1:10" ht="42" customHeight="1">
      <c r="A75" s="30" t="s">
        <v>83</v>
      </c>
      <c r="B75" s="28"/>
      <c r="C75" s="28"/>
      <c r="D75" s="29"/>
      <c r="E75" s="18" t="s">
        <v>15</v>
      </c>
      <c r="F75" s="19">
        <v>1</v>
      </c>
      <c r="G75" s="33"/>
      <c r="H75" s="2"/>
      <c r="I75" s="21">
        <v>66</v>
      </c>
      <c r="J75" s="21"/>
    </row>
    <row r="76" spans="1:10" ht="42" customHeight="1">
      <c r="A76" s="30" t="s">
        <v>84</v>
      </c>
      <c r="B76" s="28"/>
      <c r="C76" s="28"/>
      <c r="D76" s="29"/>
      <c r="E76" s="18" t="s">
        <v>15</v>
      </c>
      <c r="F76" s="19">
        <v>1</v>
      </c>
      <c r="G76" s="33"/>
      <c r="H76" s="2"/>
      <c r="I76" s="21">
        <v>67</v>
      </c>
      <c r="J76" s="21">
        <v>210</v>
      </c>
    </row>
    <row r="77" spans="1:10" ht="42" customHeight="1">
      <c r="A77" s="30" t="s">
        <v>85</v>
      </c>
      <c r="B77" s="28"/>
      <c r="C77" s="28"/>
      <c r="D77" s="29"/>
      <c r="E77" s="18" t="s">
        <v>15</v>
      </c>
      <c r="F77" s="19">
        <v>1</v>
      </c>
      <c r="G77" s="33"/>
      <c r="H77" s="2"/>
      <c r="I77" s="21">
        <v>68</v>
      </c>
      <c r="J77" s="21">
        <v>220</v>
      </c>
    </row>
    <row r="78" spans="1:10" ht="42" customHeight="1">
      <c r="A78" s="30" t="s">
        <v>86</v>
      </c>
      <c r="B78" s="28"/>
      <c r="C78" s="28"/>
      <c r="D78" s="29"/>
      <c r="E78" s="18" t="s">
        <v>15</v>
      </c>
      <c r="F78" s="19">
        <v>1</v>
      </c>
      <c r="G78" s="20">
        <f>+G79</f>
        <v>0</v>
      </c>
      <c r="H78" s="2"/>
      <c r="I78" s="21">
        <v>69</v>
      </c>
      <c r="J78" s="21">
        <v>1</v>
      </c>
    </row>
    <row r="79" spans="1:10" ht="42" customHeight="1">
      <c r="A79" s="16"/>
      <c r="B79" s="31" t="s">
        <v>87</v>
      </c>
      <c r="C79" s="28"/>
      <c r="D79" s="29"/>
      <c r="E79" s="18" t="s">
        <v>15</v>
      </c>
      <c r="F79" s="19">
        <v>1</v>
      </c>
      <c r="G79" s="20">
        <f>+G80</f>
        <v>0</v>
      </c>
      <c r="H79" s="2"/>
      <c r="I79" s="21">
        <v>70</v>
      </c>
      <c r="J79" s="21">
        <v>2</v>
      </c>
    </row>
    <row r="80" spans="1:10" ht="42" customHeight="1">
      <c r="A80" s="16"/>
      <c r="B80" s="17"/>
      <c r="C80" s="31" t="s">
        <v>88</v>
      </c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3</v>
      </c>
    </row>
    <row r="81" spans="1:10" ht="42" customHeight="1">
      <c r="A81" s="16"/>
      <c r="B81" s="17"/>
      <c r="C81" s="17"/>
      <c r="D81" s="32" t="s">
        <v>89</v>
      </c>
      <c r="E81" s="18" t="s">
        <v>90</v>
      </c>
      <c r="F81" s="19">
        <v>3</v>
      </c>
      <c r="G81" s="33"/>
      <c r="H81" s="2"/>
      <c r="I81" s="21">
        <v>72</v>
      </c>
      <c r="J81" s="21">
        <v>4</v>
      </c>
    </row>
    <row r="82" spans="1:10" ht="42" customHeight="1">
      <c r="A82" s="34" t="s">
        <v>91</v>
      </c>
      <c r="B82" s="35"/>
      <c r="C82" s="35"/>
      <c r="D82" s="36"/>
      <c r="E82" s="37" t="s">
        <v>15</v>
      </c>
      <c r="F82" s="38">
        <v>1</v>
      </c>
      <c r="G82" s="39">
        <f>+G10+G77+G78</f>
        <v>0</v>
      </c>
      <c r="H82" s="40"/>
      <c r="I82" s="41">
        <v>73</v>
      </c>
      <c r="J82" s="41">
        <v>30</v>
      </c>
    </row>
    <row r="83" spans="1:10" ht="42" customHeight="1">
      <c r="A83" s="22" t="s">
        <v>11</v>
      </c>
      <c r="B83" s="23"/>
      <c r="C83" s="23"/>
      <c r="D83" s="24"/>
      <c r="E83" s="25" t="s">
        <v>12</v>
      </c>
      <c r="F83" s="26" t="s">
        <v>12</v>
      </c>
      <c r="G83" s="27">
        <f>G82</f>
        <v>0</v>
      </c>
      <c r="I83" s="21">
        <v>74</v>
      </c>
      <c r="J83" s="21">
        <v>90</v>
      </c>
    </row>
    <row r="84" spans="1:10" ht="42" customHeight="1"/>
    <row r="85" spans="1:10" ht="42" customHeight="1"/>
  </sheetData>
  <sheetProtection algorithmName="SHA-512" hashValue="zoYkq7R4F6OnfB24Oj0OBensV1lD0tYI7vlnPlxMr79rjp+w89JuUj/W5AWm6gwY/USIqd1Nu5klLJ6SeM3Rcg==" saltValue="SfEnWjRiqLdBvbu+zPiw3A==" spinCount="100000" sheet="1" objects="1" scenarios="1"/>
  <mergeCells count="34">
    <mergeCell ref="B79:D79"/>
    <mergeCell ref="C80:D80"/>
    <mergeCell ref="A82:D82"/>
    <mergeCell ref="A73:D73"/>
    <mergeCell ref="A74:D74"/>
    <mergeCell ref="A75:D75"/>
    <mergeCell ref="A76:D76"/>
    <mergeCell ref="A77:D77"/>
    <mergeCell ref="A78:D78"/>
    <mergeCell ref="C53:D53"/>
    <mergeCell ref="B64:D64"/>
    <mergeCell ref="C65:D65"/>
    <mergeCell ref="A69:D69"/>
    <mergeCell ref="B70:D70"/>
    <mergeCell ref="C71:D71"/>
    <mergeCell ref="C20:D20"/>
    <mergeCell ref="C25:D25"/>
    <mergeCell ref="C30:D30"/>
    <mergeCell ref="C33:D33"/>
    <mergeCell ref="B35:D35"/>
    <mergeCell ref="C36:D36"/>
    <mergeCell ref="A83:D83"/>
    <mergeCell ref="A10:D10"/>
    <mergeCell ref="A11:D11"/>
    <mergeCell ref="A12:D12"/>
    <mergeCell ref="B13:D13"/>
    <mergeCell ref="C14:D14"/>
    <mergeCell ref="B19:D1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kuniyasu katsunori</dc:creator>
  <cp:lastModifiedBy>kuniyasu katsunori</cp:lastModifiedBy>
  <dcterms:created xsi:type="dcterms:W3CDTF">2022-10-25T06:29:07Z</dcterms:created>
  <dcterms:modified xsi:type="dcterms:W3CDTF">2022-10-25T06:30:13Z</dcterms:modified>
</cp:coreProperties>
</file>